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Oct Dic 2024\"/>
    </mc:Choice>
  </mc:AlternateContent>
  <xr:revisionPtr revIDLastSave="0" documentId="13_ncr:1_{7A739B3D-BA0E-4D72-8C18-577C46ED1BD6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84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80" i="1" l="1"/>
  <c r="H79" i="1"/>
  <c r="H78" i="1"/>
  <c r="H77" i="1"/>
  <c r="H76" i="1"/>
  <c r="H70" i="1"/>
  <c r="H62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G47" i="1"/>
  <c r="F47" i="1"/>
  <c r="D47" i="1"/>
  <c r="C47" i="1"/>
  <c r="G57" i="1"/>
  <c r="F57" i="1"/>
  <c r="D57" i="1"/>
  <c r="C57" i="1"/>
  <c r="G61" i="1"/>
  <c r="F61" i="1"/>
  <c r="D61" i="1"/>
  <c r="C61" i="1"/>
  <c r="E61" i="1" s="1"/>
  <c r="H61" i="1" s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H60" i="1" s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H11" i="1" s="1"/>
  <c r="E10" i="1"/>
  <c r="H10" i="1" s="1"/>
  <c r="C9" i="1"/>
  <c r="E17" i="1" l="1"/>
  <c r="H17" i="1"/>
  <c r="E27" i="1"/>
  <c r="H27" i="1" s="1"/>
  <c r="D81" i="1"/>
  <c r="F81" i="1"/>
  <c r="G81" i="1"/>
  <c r="E37" i="1"/>
  <c r="H37" i="1" s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<sst xmlns="http://schemas.openxmlformats.org/spreadsheetml/2006/main" count="88" uniqueCount="88">
  <si>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</si>
  <si>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</si>
  <si>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</si>
  <si>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</si>
  <si>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</si>
  <si>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</si>
  <si>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</si>
  <si>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</si>
  <si>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</si>
  <si>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</si>
  <si>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</si>
  <si>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</si>
  <si>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</si>
  <si>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</si>
  <si>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</si>
  <si>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</si>
  <si>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</si>
  <si>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</si>
  <si>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</si>
  <si>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</si>
  <si>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</si>
  <si>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</si>
  <si>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</si>
  <si>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</si>
  <si>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</si>
  <si>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</si>
  <si>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</si>
  <si>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</si>
  <si>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</si>
  <si>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</si>
  <si>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</si>
  <si>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</si>
  <si>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</si>
  <si>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</si>
  <si>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</si>
  <si>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</si>
  <si>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</si>
  <si>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</si>
  <si>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</si>
  <si>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</si>
  <si>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</si>
  <si>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</si>
  <si>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</si>
  <si>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</si>
  <si>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</si>
  <si>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</si>
  <si>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</si>
  <si>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</si>
  <si>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</si>
  <si>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</si>
  <si>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</si>
  <si>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</si>
  <si>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</si>
  <si>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</si>
  <si>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</si>
  <si>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</si>
  <si>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</si>
  <si>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</si>
  <si>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</si>
  <si>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</si>
  <si>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</si>
  <si>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</si>
  <si>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</si>
  <si>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</si>
  <si>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</si>
  <si>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</si>
  <si>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</si>
  <si>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</si>
  <si>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</si>
  <si>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</si>
  <si>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</si>
  <si>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</si>
  <si>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</si>
  <si>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</si>
  <si>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</si>
  <si>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</si>
  <si>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</si>
  <si>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</si>
  <si>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</si>
  <si>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</si>
  <si>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</si>
  <si>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</si>
  <si>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</si>
  <si>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</si>
  <si>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</si>
  <si>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</si>
  <si>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PROMOTORA PARA EL DESARROLLO ECONÓMICO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</si>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</sst>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topLeftCell="A37" zoomScale="80" zoomScaleNormal="80" workbookViewId="0">
      <selection activeCell="F59" sqref="F59:G59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9" style="1" customWidth="1"/>
    <col min="4" max="4" width="17" style="1" customWidth="1"/>
    <col min="5" max="5" width="18.85546875" style="1" customWidth="1"/>
    <col min="6" max="6" width="19" style="1" customWidth="1"/>
    <col min="7" max="7" width="19.7109375" style="1" customWidth="1"/>
    <col min="8" max="8" width="18.8554687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30844783.830000002</v>
      </c>
      <c r="D9" s="16">
        <f>SUM(D10:D16)</f>
        <v>0</v>
      </c>
      <c r="E9" s="16">
        <f t="shared" ref="E9:E26" si="0">C9+D9</f>
        <v>30844783.830000002</v>
      </c>
      <c r="F9" s="16">
        <f>SUM(F10:F16)</f>
        <v>26684193.959999997</v>
      </c>
      <c r="G9" s="16">
        <f>SUM(G10:G16)</f>
        <v>26684193.959999997</v>
      </c>
      <c r="H9" s="16">
        <f t="shared" ref="H9:H40" si="1">E9-F9</f>
        <v>4160589.8700000048</v>
      </c>
    </row>
    <row r="10" spans="2:9" ht="12" customHeight="1" x14ac:dyDescent="0.2">
      <c r="B10" s="11" t="s">
        <v>14</v>
      </c>
      <c r="C10" s="12">
        <v>19408946.16</v>
      </c>
      <c r="D10" s="13">
        <v>0</v>
      </c>
      <c r="E10" s="18">
        <f t="shared" si="0"/>
        <v>19408946.16</v>
      </c>
      <c r="F10" s="12">
        <v>18272527.739999998</v>
      </c>
      <c r="G10" s="12">
        <v>18272527.739999998</v>
      </c>
      <c r="H10" s="20">
        <f t="shared" si="1"/>
        <v>1136418.4200000018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3073403.91</v>
      </c>
      <c r="D12" s="13">
        <v>0</v>
      </c>
      <c r="E12" s="18">
        <f t="shared" si="0"/>
        <v>3073403.91</v>
      </c>
      <c r="F12" s="12">
        <v>2874203.41</v>
      </c>
      <c r="G12" s="12">
        <v>2874203.41</v>
      </c>
      <c r="H12" s="20">
        <f t="shared" si="1"/>
        <v>199200.5</v>
      </c>
    </row>
    <row r="13" spans="2:9" ht="12" customHeight="1" x14ac:dyDescent="0.2">
      <c r="B13" s="11" t="s">
        <v>17</v>
      </c>
      <c r="C13" s="12">
        <v>3764720.85</v>
      </c>
      <c r="D13" s="13">
        <v>0</v>
      </c>
      <c r="E13" s="18">
        <f>C13+D13</f>
        <v>3764720.85</v>
      </c>
      <c r="F13" s="12">
        <v>3220350.02</v>
      </c>
      <c r="G13" s="12">
        <v>3220350.02</v>
      </c>
      <c r="H13" s="20">
        <f t="shared" si="1"/>
        <v>544370.83000000007</v>
      </c>
    </row>
    <row r="14" spans="2:9" ht="12" customHeight="1" x14ac:dyDescent="0.2">
      <c r="B14" s="11" t="s">
        <v>18</v>
      </c>
      <c r="C14" s="12">
        <v>4597712.91</v>
      </c>
      <c r="D14" s="13">
        <v>0</v>
      </c>
      <c r="E14" s="18">
        <f t="shared" si="0"/>
        <v>4597712.91</v>
      </c>
      <c r="F14" s="12">
        <v>2317112.79</v>
      </c>
      <c r="G14" s="12">
        <v>2317112.79</v>
      </c>
      <c r="H14" s="20">
        <f t="shared" si="1"/>
        <v>2280600.12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2078100</v>
      </c>
      <c r="D17" s="16">
        <f>SUM(D18:D26)</f>
        <v>0</v>
      </c>
      <c r="E17" s="16">
        <f t="shared" si="0"/>
        <v>2078100</v>
      </c>
      <c r="F17" s="16">
        <f>SUM(F18:F26)</f>
        <v>1608284.8100000003</v>
      </c>
      <c r="G17" s="16">
        <f>SUM(G18:G26)</f>
        <v>1608284.8100000003</v>
      </c>
      <c r="H17" s="16">
        <f t="shared" si="1"/>
        <v>469815.18999999971</v>
      </c>
    </row>
    <row r="18" spans="2:8" ht="24" x14ac:dyDescent="0.2">
      <c r="B18" s="9" t="s">
        <v>22</v>
      </c>
      <c r="C18" s="12">
        <v>483000</v>
      </c>
      <c r="D18" s="13">
        <v>0</v>
      </c>
      <c r="E18" s="18">
        <f t="shared" si="0"/>
        <v>483000</v>
      </c>
      <c r="F18" s="12">
        <v>202544.06</v>
      </c>
      <c r="G18" s="12">
        <v>202544.06</v>
      </c>
      <c r="H18" s="20">
        <f t="shared" si="1"/>
        <v>280455.94</v>
      </c>
    </row>
    <row r="19" spans="2:8" ht="12" customHeight="1" x14ac:dyDescent="0.2">
      <c r="B19" s="9" t="s">
        <v>23</v>
      </c>
      <c r="C19" s="12">
        <v>80000</v>
      </c>
      <c r="D19" s="13">
        <v>0</v>
      </c>
      <c r="E19" s="18">
        <f t="shared" si="0"/>
        <v>80000</v>
      </c>
      <c r="F19" s="12">
        <v>58153.01</v>
      </c>
      <c r="G19" s="12">
        <v>58153.01</v>
      </c>
      <c r="H19" s="20">
        <f t="shared" si="1"/>
        <v>21846.989999999998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3000</v>
      </c>
      <c r="D22" s="13">
        <v>0</v>
      </c>
      <c r="E22" s="18">
        <f t="shared" si="0"/>
        <v>3000</v>
      </c>
      <c r="F22" s="12">
        <v>2301.5500000000002</v>
      </c>
      <c r="G22" s="12">
        <v>2301.5500000000002</v>
      </c>
      <c r="H22" s="20">
        <f t="shared" si="1"/>
        <v>698.44999999999982</v>
      </c>
    </row>
    <row r="23" spans="2:8" ht="12" customHeight="1" x14ac:dyDescent="0.2">
      <c r="B23" s="9" t="s">
        <v>27</v>
      </c>
      <c r="C23" s="12">
        <v>1334600</v>
      </c>
      <c r="D23" s="13">
        <v>0</v>
      </c>
      <c r="E23" s="18">
        <f t="shared" si="0"/>
        <v>1334600</v>
      </c>
      <c r="F23" s="12">
        <v>1211815.6200000001</v>
      </c>
      <c r="G23" s="12">
        <v>1211815.6200000001</v>
      </c>
      <c r="H23" s="20">
        <f t="shared" si="1"/>
        <v>122784.37999999989</v>
      </c>
    </row>
    <row r="24" spans="2:8" ht="12" customHeight="1" x14ac:dyDescent="0.2">
      <c r="B24" s="9" t="s">
        <v>28</v>
      </c>
      <c r="C24" s="12">
        <v>177500</v>
      </c>
      <c r="D24" s="13">
        <v>0</v>
      </c>
      <c r="E24" s="18">
        <f t="shared" si="0"/>
        <v>177500</v>
      </c>
      <c r="F24" s="12">
        <v>133470.57</v>
      </c>
      <c r="G24" s="12">
        <v>133470.57</v>
      </c>
      <c r="H24" s="20">
        <f t="shared" si="1"/>
        <v>44029.429999999993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124942564</v>
      </c>
      <c r="D27" s="16">
        <f>SUM(D28:D36)</f>
        <v>0</v>
      </c>
      <c r="E27" s="16">
        <f>D27+C27</f>
        <v>124942564</v>
      </c>
      <c r="F27" s="16">
        <f>SUM(F28:F36)</f>
        <v>69926810.109999999</v>
      </c>
      <c r="G27" s="16">
        <f>SUM(G28:G36)</f>
        <v>69926810.109999999</v>
      </c>
      <c r="H27" s="16">
        <f t="shared" si="1"/>
        <v>55015753.890000001</v>
      </c>
    </row>
    <row r="28" spans="2:8" x14ac:dyDescent="0.2">
      <c r="B28" s="9" t="s">
        <v>32</v>
      </c>
      <c r="C28" s="12">
        <v>37838000</v>
      </c>
      <c r="D28" s="13">
        <v>-1080000</v>
      </c>
      <c r="E28" s="18">
        <f t="shared" ref="E28:E36" si="2">C28+D28</f>
        <v>36758000</v>
      </c>
      <c r="F28" s="12">
        <v>11032040.120000001</v>
      </c>
      <c r="G28" s="12">
        <v>11032040.120000001</v>
      </c>
      <c r="H28" s="20">
        <f t="shared" si="1"/>
        <v>25725959.879999999</v>
      </c>
    </row>
    <row r="29" spans="2:8" x14ac:dyDescent="0.2">
      <c r="B29" s="9" t="s">
        <v>33</v>
      </c>
      <c r="C29" s="12">
        <v>90000</v>
      </c>
      <c r="D29" s="13">
        <v>40000</v>
      </c>
      <c r="E29" s="18">
        <f t="shared" si="2"/>
        <v>130000</v>
      </c>
      <c r="F29" s="12">
        <v>99228.4</v>
      </c>
      <c r="G29" s="12">
        <v>99228.4</v>
      </c>
      <c r="H29" s="20">
        <f t="shared" si="1"/>
        <v>30771.600000000006</v>
      </c>
    </row>
    <row r="30" spans="2:8" ht="12" customHeight="1" x14ac:dyDescent="0.2">
      <c r="B30" s="9" t="s">
        <v>34</v>
      </c>
      <c r="C30" s="12">
        <v>27361600</v>
      </c>
      <c r="D30" s="13">
        <v>0</v>
      </c>
      <c r="E30" s="18">
        <f t="shared" si="2"/>
        <v>27361600</v>
      </c>
      <c r="F30" s="12">
        <v>18911956.02</v>
      </c>
      <c r="G30" s="12">
        <v>18911956.02</v>
      </c>
      <c r="H30" s="20">
        <f t="shared" si="1"/>
        <v>8449643.9800000004</v>
      </c>
    </row>
    <row r="31" spans="2:8" x14ac:dyDescent="0.2">
      <c r="B31" s="9" t="s">
        <v>35</v>
      </c>
      <c r="C31" s="12">
        <v>844000</v>
      </c>
      <c r="D31" s="13">
        <v>0</v>
      </c>
      <c r="E31" s="18">
        <f t="shared" si="2"/>
        <v>844000</v>
      </c>
      <c r="F31" s="12">
        <v>612702.25</v>
      </c>
      <c r="G31" s="12">
        <v>612702.25</v>
      </c>
      <c r="H31" s="20">
        <f t="shared" si="1"/>
        <v>231297.75</v>
      </c>
    </row>
    <row r="32" spans="2:8" ht="24" x14ac:dyDescent="0.2">
      <c r="B32" s="9" t="s">
        <v>36</v>
      </c>
      <c r="C32" s="12">
        <v>30845742</v>
      </c>
      <c r="D32" s="13">
        <v>440000</v>
      </c>
      <c r="E32" s="18">
        <f t="shared" si="2"/>
        <v>31285742</v>
      </c>
      <c r="F32" s="12">
        <v>22711988.469999999</v>
      </c>
      <c r="G32" s="12">
        <v>22711988.469999999</v>
      </c>
      <c r="H32" s="20">
        <f t="shared" si="1"/>
        <v>8573753.5300000012</v>
      </c>
    </row>
    <row r="33" spans="2:8" x14ac:dyDescent="0.2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">
      <c r="B34" s="9" t="s">
        <v>38</v>
      </c>
      <c r="C34" s="12">
        <v>5360000</v>
      </c>
      <c r="D34" s="13">
        <v>600000</v>
      </c>
      <c r="E34" s="18">
        <f t="shared" si="2"/>
        <v>5960000</v>
      </c>
      <c r="F34" s="12">
        <v>4177558.38</v>
      </c>
      <c r="G34" s="12">
        <v>4177558.38</v>
      </c>
      <c r="H34" s="20">
        <f t="shared" si="1"/>
        <v>1782441.62</v>
      </c>
    </row>
    <row r="35" spans="2:8" x14ac:dyDescent="0.2">
      <c r="B35" s="9" t="s">
        <v>39</v>
      </c>
      <c r="C35" s="12">
        <v>8550000</v>
      </c>
      <c r="D35" s="13">
        <v>0</v>
      </c>
      <c r="E35" s="18">
        <f t="shared" si="2"/>
        <v>8550000</v>
      </c>
      <c r="F35" s="12">
        <v>6654027.7999999998</v>
      </c>
      <c r="G35" s="12">
        <v>6654027.7999999998</v>
      </c>
      <c r="H35" s="20">
        <f t="shared" si="1"/>
        <v>1895972.2000000002</v>
      </c>
    </row>
    <row r="36" spans="2:8" x14ac:dyDescent="0.2">
      <c r="B36" s="9" t="s">
        <v>40</v>
      </c>
      <c r="C36" s="12">
        <v>14053222</v>
      </c>
      <c r="D36" s="13">
        <v>0</v>
      </c>
      <c r="E36" s="18">
        <f t="shared" si="2"/>
        <v>14053222</v>
      </c>
      <c r="F36" s="12">
        <v>5727308.6699999999</v>
      </c>
      <c r="G36" s="12">
        <v>5727308.6699999999</v>
      </c>
      <c r="H36" s="20">
        <f t="shared" si="1"/>
        <v>8325913.3300000001</v>
      </c>
    </row>
    <row r="37" spans="2:8" ht="20.100000000000001" customHeight="1" x14ac:dyDescent="0.2">
      <c r="B37" s="7" t="s">
        <v>41</v>
      </c>
      <c r="C37" s="16">
        <f>SUM(C38:C46)</f>
        <v>1388859</v>
      </c>
      <c r="D37" s="16">
        <f>SUM(D38:D46)</f>
        <v>0</v>
      </c>
      <c r="E37" s="16">
        <f>C37+D37</f>
        <v>1388859</v>
      </c>
      <c r="F37" s="16">
        <f>SUM(F38:F46)</f>
        <v>1296698.33</v>
      </c>
      <c r="G37" s="16">
        <f>SUM(G38:G46)</f>
        <v>1296698.33</v>
      </c>
      <c r="H37" s="16">
        <f t="shared" si="1"/>
        <v>92160.669999999925</v>
      </c>
    </row>
    <row r="38" spans="2:8" ht="12" customHeight="1" x14ac:dyDescent="0.2">
      <c r="B38" s="9" t="s">
        <v>42</v>
      </c>
      <c r="C38" s="12">
        <v>300000</v>
      </c>
      <c r="D38" s="13">
        <v>0</v>
      </c>
      <c r="E38" s="18">
        <f t="shared" ref="E38:E79" si="3">C38+D38</f>
        <v>300000</v>
      </c>
      <c r="F38" s="12">
        <v>207839.86</v>
      </c>
      <c r="G38" s="12">
        <v>207839.86</v>
      </c>
      <c r="H38" s="20">
        <f t="shared" si="1"/>
        <v>92160.140000000014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1088859</v>
      </c>
      <c r="D42" s="13">
        <v>0</v>
      </c>
      <c r="E42" s="18">
        <f t="shared" si="3"/>
        <v>1088859</v>
      </c>
      <c r="F42" s="12">
        <v>1088858.47</v>
      </c>
      <c r="G42" s="12">
        <v>1088858.47</v>
      </c>
      <c r="H42" s="20">
        <f t="shared" si="4"/>
        <v>0.53000000002793968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23110734</v>
      </c>
      <c r="D47" s="16">
        <f>SUM(D48:D56)</f>
        <v>0</v>
      </c>
      <c r="E47" s="16">
        <f t="shared" si="3"/>
        <v>23110734</v>
      </c>
      <c r="F47" s="16">
        <f>SUM(F48:F56)</f>
        <v>17248997.759999998</v>
      </c>
      <c r="G47" s="16">
        <f>SUM(G48:G56)</f>
        <v>17248997.759999998</v>
      </c>
      <c r="H47" s="16">
        <f t="shared" si="4"/>
        <v>5861736.2400000021</v>
      </c>
    </row>
    <row r="48" spans="2:8" x14ac:dyDescent="0.2">
      <c r="B48" s="9" t="s">
        <v>52</v>
      </c>
      <c r="C48" s="12">
        <v>13630000</v>
      </c>
      <c r="D48" s="13">
        <v>-2300000</v>
      </c>
      <c r="E48" s="18">
        <f t="shared" si="3"/>
        <v>11330000</v>
      </c>
      <c r="F48" s="12">
        <v>10553836.18</v>
      </c>
      <c r="G48" s="12">
        <v>10553836.18</v>
      </c>
      <c r="H48" s="20">
        <f t="shared" si="4"/>
        <v>776163.8200000003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450000</v>
      </c>
      <c r="D51" s="13">
        <v>900000</v>
      </c>
      <c r="E51" s="18">
        <f t="shared" si="3"/>
        <v>1350000</v>
      </c>
      <c r="F51" s="12">
        <v>1241370.69</v>
      </c>
      <c r="G51" s="12">
        <v>1241370.69</v>
      </c>
      <c r="H51" s="20">
        <f t="shared" si="4"/>
        <v>108629.31000000006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4650000</v>
      </c>
      <c r="D53" s="13">
        <v>-280000</v>
      </c>
      <c r="E53" s="18">
        <f t="shared" si="3"/>
        <v>4370000</v>
      </c>
      <c r="F53" s="12">
        <v>2130544.96</v>
      </c>
      <c r="G53" s="12">
        <v>2130544.96</v>
      </c>
      <c r="H53" s="20">
        <f t="shared" si="4"/>
        <v>2239455.04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4280734</v>
      </c>
      <c r="D55" s="13">
        <v>1230000</v>
      </c>
      <c r="E55" s="18">
        <f t="shared" si="3"/>
        <v>5510734</v>
      </c>
      <c r="F55" s="12">
        <v>2934385.9299999997</v>
      </c>
      <c r="G55" s="12">
        <v>2934385.9299999997</v>
      </c>
      <c r="H55" s="20">
        <f t="shared" si="4"/>
        <v>2576348.0700000003</v>
      </c>
    </row>
    <row r="56" spans="2:8" x14ac:dyDescent="0.2">
      <c r="B56" s="9" t="s">
        <v>60</v>
      </c>
      <c r="C56" s="12">
        <v>100000</v>
      </c>
      <c r="D56" s="13">
        <v>450000</v>
      </c>
      <c r="E56" s="18">
        <f t="shared" si="3"/>
        <v>550000</v>
      </c>
      <c r="F56" s="12">
        <v>388860</v>
      </c>
      <c r="G56" s="12">
        <v>388860</v>
      </c>
      <c r="H56" s="20">
        <f t="shared" si="4"/>
        <v>161140</v>
      </c>
    </row>
    <row r="57" spans="2:8" ht="20.100000000000001" customHeight="1" x14ac:dyDescent="0.2">
      <c r="B57" s="6" t="s">
        <v>61</v>
      </c>
      <c r="C57" s="16">
        <f>SUM(C58:C60)</f>
        <v>130400000</v>
      </c>
      <c r="D57" s="16">
        <f>SUM(D58:D60)</f>
        <v>0</v>
      </c>
      <c r="E57" s="16">
        <f t="shared" si="3"/>
        <v>130400000</v>
      </c>
      <c r="F57" s="16">
        <f>SUM(F58:F60)</f>
        <v>90253278.870000005</v>
      </c>
      <c r="G57" s="16">
        <f>SUM(G58:G60)</f>
        <v>90253278.870000005</v>
      </c>
      <c r="H57" s="16">
        <f t="shared" si="4"/>
        <v>40146721.129999995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130400000</v>
      </c>
      <c r="D59" s="13">
        <v>0</v>
      </c>
      <c r="E59" s="18">
        <f t="shared" si="3"/>
        <v>130400000</v>
      </c>
      <c r="F59" s="12">
        <v>90253278.870000005</v>
      </c>
      <c r="G59" s="12">
        <v>90253278.870000005</v>
      </c>
      <c r="H59" s="18">
        <f t="shared" si="4"/>
        <v>40146721.129999995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312765040.82999998</v>
      </c>
      <c r="D81" s="22">
        <f>SUM(D73,D69,D61,D57,D47,D37,D27,D17,D9)</f>
        <v>0</v>
      </c>
      <c r="E81" s="22">
        <f>C81+D81</f>
        <v>312765040.82999998</v>
      </c>
      <c r="F81" s="22">
        <f>SUM(F73,F69,F61,F57,F47,F37,F17,F27,F9)</f>
        <v>207018263.84</v>
      </c>
      <c r="G81" s="22">
        <f>SUM(G73,G69,G61,G57,G47,G37,G27,G17,G9)</f>
        <v>207018263.84</v>
      </c>
      <c r="H81" s="22">
        <f t="shared" si="5"/>
        <v>105746776.98999998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2019-12-04T16:22:52Z</dcterms:created>
  <dcterms:modified xsi:type="dcterms:W3CDTF">2025-01-16T16:27:20Z</dcterms:modified>
</cp:coreProperties>
</file>